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3d2c640f5898543/"/>
    </mc:Choice>
  </mc:AlternateContent>
  <xr:revisionPtr revIDLastSave="69" documentId="8_{4A8F9A61-30A5-425C-98B1-BCDE0CA6C1CF}" xr6:coauthVersionLast="47" xr6:coauthVersionMax="47" xr10:uidLastSave="{B13EEA00-C8D7-4A2B-8B1A-DFAA7BCC5AC9}"/>
  <bookViews>
    <workbookView xWindow="-108" yWindow="-108" windowWidth="23256" windowHeight="12456" xr2:uid="{F73FADD7-2B88-4C93-999D-48901DA42864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K61" i="1" s="1"/>
  <c r="J60" i="1"/>
  <c r="J61" i="1" s="1"/>
  <c r="C21" i="2"/>
  <c r="B21" i="2"/>
  <c r="M24" i="1"/>
  <c r="M22" i="1"/>
  <c r="K35" i="1"/>
  <c r="J35" i="1"/>
  <c r="K19" i="1"/>
  <c r="J19" i="1"/>
</calcChain>
</file>

<file path=xl/sharedStrings.xml><?xml version="1.0" encoding="utf-8"?>
<sst xmlns="http://schemas.openxmlformats.org/spreadsheetml/2006/main" count="266" uniqueCount="157">
  <si>
    <t>PLANNING BUS DE LA VUE</t>
  </si>
  <si>
    <t>RESULTATS</t>
  </si>
  <si>
    <t>Date</t>
  </si>
  <si>
    <t>Ville</t>
  </si>
  <si>
    <t>Zone</t>
  </si>
  <si>
    <t xml:space="preserve">Club </t>
  </si>
  <si>
    <t>Endroit</t>
  </si>
  <si>
    <t>Chauffeur</t>
  </si>
  <si>
    <t>Ophtalmologiste</t>
  </si>
  <si>
    <t>Nombre de personnes dépistées</t>
  </si>
  <si>
    <t>dont - 18 ans</t>
  </si>
  <si>
    <t>CHALONS</t>
  </si>
  <si>
    <t>3 clubs Châlons</t>
  </si>
  <si>
    <t>Place Hôtel de Ville</t>
  </si>
  <si>
    <t>SARRASIN</t>
  </si>
  <si>
    <t>Tous</t>
  </si>
  <si>
    <t>METZ</t>
  </si>
  <si>
    <t>Metz Verlaine</t>
  </si>
  <si>
    <t>Carrefour</t>
  </si>
  <si>
    <t>Christian DEQUIDT/Michel DIER</t>
  </si>
  <si>
    <t>COLMAR</t>
  </si>
  <si>
    <t>CONGRES</t>
  </si>
  <si>
    <t>Jean DONARD</t>
  </si>
  <si>
    <t>BENFELD</t>
  </si>
  <si>
    <t>Sonia RAZAFIMINO</t>
  </si>
  <si>
    <t>Christian HERMSDORFF</t>
  </si>
  <si>
    <t>REIMS</t>
  </si>
  <si>
    <t>REIMS CHAMPAGNE</t>
  </si>
  <si>
    <t>CFA BTP</t>
  </si>
  <si>
    <t>Bertrand ARNOUX</t>
  </si>
  <si>
    <t>VITRY le FRANCOIS</t>
  </si>
  <si>
    <t>Vitry le François</t>
  </si>
  <si>
    <t>Jean DONARD/Jean Paul BAILLY</t>
  </si>
  <si>
    <t>CHÂTEAU THIERRY</t>
  </si>
  <si>
    <t>LECLERC</t>
  </si>
  <si>
    <t>ECURY SUR COOLE</t>
  </si>
  <si>
    <t>CHALONS EFFERVESCENCE</t>
  </si>
  <si>
    <t>Aérodrome</t>
  </si>
  <si>
    <t>Florence BERQUET</t>
  </si>
  <si>
    <t>Théo PAULUS/Jean DONARD</t>
  </si>
  <si>
    <t>30 et  31/05/2025</t>
  </si>
  <si>
    <t>DIJON</t>
  </si>
  <si>
    <t>Convention Nationale</t>
  </si>
  <si>
    <t>Parc des Expos</t>
  </si>
  <si>
    <t>Expo</t>
  </si>
  <si>
    <t>LUCEY</t>
  </si>
  <si>
    <t>TOUL</t>
  </si>
  <si>
    <t>MAIZIERES</t>
  </si>
  <si>
    <t>MAIDERA FLEUR DE LYS</t>
  </si>
  <si>
    <t>Place du Marché</t>
  </si>
  <si>
    <t>Jeannine NARDUZZI</t>
  </si>
  <si>
    <t>GOLBEY</t>
  </si>
  <si>
    <t>EPINAL/RESTOS du CŒUR</t>
  </si>
  <si>
    <t>Centre Social</t>
  </si>
  <si>
    <t>Jean-Paul BAILLY</t>
  </si>
  <si>
    <t>CFA BTP REIMS</t>
  </si>
  <si>
    <t>dont CFA</t>
  </si>
  <si>
    <t>ROMILLY</t>
  </si>
  <si>
    <t>PARKING LECLERC</t>
  </si>
  <si>
    <t>Pascale Zini</t>
  </si>
  <si>
    <t>jeunes</t>
  </si>
  <si>
    <t>VOUZIERS</t>
  </si>
  <si>
    <t>CHARLEVILLE</t>
  </si>
  <si>
    <t>Jean Paul BAILLY</t>
  </si>
  <si>
    <t xml:space="preserve">BOGNY </t>
  </si>
  <si>
    <t>VERNY</t>
  </si>
  <si>
    <t>VERNY VAL DE SEILLE</t>
  </si>
  <si>
    <t>Christian DEQUIDT</t>
  </si>
  <si>
    <t>COURTISOLS</t>
  </si>
  <si>
    <t>NOGENT</t>
  </si>
  <si>
    <t xml:space="preserve">NOGENT </t>
  </si>
  <si>
    <t>Avenue Pasteur</t>
  </si>
  <si>
    <t xml:space="preserve">Jean Paul BAILLY </t>
  </si>
  <si>
    <t>BAR SUR SEINE</t>
  </si>
  <si>
    <t>Marché</t>
  </si>
  <si>
    <t>Gérard LOISELET</t>
  </si>
  <si>
    <t>FAGNIERES</t>
  </si>
  <si>
    <t>CHALONS Saint VINCENT</t>
  </si>
  <si>
    <t>Leclerc</t>
  </si>
  <si>
    <t>CHRISTY</t>
  </si>
  <si>
    <t xml:space="preserve">Jean DONARD </t>
  </si>
  <si>
    <t>MARMOUTIER</t>
  </si>
  <si>
    <t>SAVERNE</t>
  </si>
  <si>
    <t>CHALONS en CHAMPAGNE</t>
  </si>
  <si>
    <t>Hôtel de Région</t>
  </si>
  <si>
    <t>CHÂTEAU THIERRY JdN</t>
  </si>
  <si>
    <t>Parling Leclerc</t>
  </si>
  <si>
    <t>THANN CERNAY</t>
  </si>
  <si>
    <t>Place du marché</t>
  </si>
  <si>
    <t xml:space="preserve">SARRASIN </t>
  </si>
  <si>
    <t>Marché aux fleurs</t>
  </si>
  <si>
    <t>NANCY ART NOUVEAU</t>
  </si>
  <si>
    <t>POGNY</t>
  </si>
  <si>
    <t>CHALONS SAINT VINCENT</t>
  </si>
  <si>
    <t>Pogny</t>
  </si>
  <si>
    <t>???</t>
  </si>
  <si>
    <t>VILLE (Villé)</t>
  </si>
  <si>
    <t>EBERSHEIM les 2 CHAPELLES</t>
  </si>
  <si>
    <t>STRASBOURG</t>
  </si>
  <si>
    <t>SEDAN</t>
  </si>
  <si>
    <t>DIEUZE</t>
  </si>
  <si>
    <t>SAULNOIS</t>
  </si>
  <si>
    <t>SAINT GERMAIN</t>
  </si>
  <si>
    <t>TROYES VAULUISANT</t>
  </si>
  <si>
    <t>Centre ville</t>
  </si>
  <si>
    <t>EPINAL</t>
  </si>
  <si>
    <t>RESULTATS NATIONAUX 2025</t>
  </si>
  <si>
    <t>DISTRICT</t>
  </si>
  <si>
    <t>CLUBS</t>
  </si>
  <si>
    <t>NOMBRE DEPISTAGES</t>
  </si>
  <si>
    <t>CENTRE EST</t>
  </si>
  <si>
    <t>CENTRE OUEST</t>
  </si>
  <si>
    <t>CENTRE SUD</t>
  </si>
  <si>
    <t>CENTRE</t>
  </si>
  <si>
    <t>A FIN OCTOBRE</t>
  </si>
  <si>
    <t>COTE AZUR CORSE</t>
  </si>
  <si>
    <t>EST</t>
  </si>
  <si>
    <t>IDF EST</t>
  </si>
  <si>
    <t>IDF OUEST</t>
  </si>
  <si>
    <t>IDF PARIS</t>
  </si>
  <si>
    <t>NORD</t>
  </si>
  <si>
    <t>NORMANDIE</t>
  </si>
  <si>
    <t>OUEST</t>
  </si>
  <si>
    <t>SUD EST</t>
  </si>
  <si>
    <t>SUD OUEST</t>
  </si>
  <si>
    <t>SUD</t>
  </si>
  <si>
    <t>Octobre</t>
  </si>
  <si>
    <t xml:space="preserve">Juin </t>
  </si>
  <si>
    <t>METZ VERLAINE</t>
  </si>
  <si>
    <t>SENLIS</t>
  </si>
  <si>
    <t>ST REMY en BOUZEMONT</t>
  </si>
  <si>
    <t>France SERVICE</t>
  </si>
  <si>
    <t>TOUL/NANCY BEAUREGARD</t>
  </si>
  <si>
    <t>Sonia RAZAFIMINO ?</t>
  </si>
  <si>
    <t xml:space="preserve"> Marc BIENVENOT/Sonia RAZAFIMINO</t>
  </si>
  <si>
    <t>Ophtalmos locaux</t>
  </si>
  <si>
    <t>SENLIS (OISE)</t>
  </si>
  <si>
    <t>orthoptistes</t>
  </si>
  <si>
    <r>
      <t>Christian DEQUIDT/</t>
    </r>
    <r>
      <rPr>
        <sz val="11"/>
        <color theme="9"/>
        <rFont val="Aptos Narrow"/>
        <family val="2"/>
        <scheme val="minor"/>
      </rPr>
      <t>Agnes JOLY</t>
    </r>
  </si>
  <si>
    <r>
      <t>Bertrand ARNOUX/</t>
    </r>
    <r>
      <rPr>
        <sz val="11"/>
        <color theme="9"/>
        <rFont val="Aptos Narrow"/>
        <family val="2"/>
        <scheme val="minor"/>
      </rPr>
      <t>Sophie DEVRON</t>
    </r>
  </si>
  <si>
    <r>
      <t>Bertrand ARNOUX/Jean DONARD/</t>
    </r>
    <r>
      <rPr>
        <sz val="11"/>
        <color theme="9"/>
        <rFont val="Aptos Narrow"/>
        <family val="2"/>
        <scheme val="minor"/>
      </rPr>
      <t>Cécilia COURBET</t>
    </r>
  </si>
  <si>
    <r>
      <t>Jean-Paul BAILLY/</t>
    </r>
    <r>
      <rPr>
        <sz val="11"/>
        <color theme="9"/>
        <rFont val="Aptos Narrow"/>
        <family val="2"/>
        <scheme val="minor"/>
      </rPr>
      <t>Sophie DEVRON</t>
    </r>
  </si>
  <si>
    <r>
      <t>Rémy PESCARU/</t>
    </r>
    <r>
      <rPr>
        <sz val="11"/>
        <color theme="9"/>
        <rFont val="Aptos Narrow"/>
        <family val="2"/>
        <scheme val="minor"/>
      </rPr>
      <t>Théo PAULUS</t>
    </r>
  </si>
  <si>
    <t>MASEVAUX</t>
  </si>
  <si>
    <t>Parking Leclerc</t>
  </si>
  <si>
    <t>Hôtel de Ville</t>
  </si>
  <si>
    <t>LAXOU</t>
  </si>
  <si>
    <t>9 et 10 octobre</t>
  </si>
  <si>
    <t xml:space="preserve">Parvis </t>
  </si>
  <si>
    <t xml:space="preserve">Christian DEQUIDT </t>
  </si>
  <si>
    <r>
      <rPr>
        <sz val="11"/>
        <rFont val="Aptos Narrow"/>
        <family val="2"/>
        <scheme val="minor"/>
      </rPr>
      <t>Bertrand ARNOUX</t>
    </r>
    <r>
      <rPr>
        <sz val="11"/>
        <color rgb="FF00B050"/>
        <rFont val="Aptos Narrow"/>
        <family val="2"/>
        <scheme val="minor"/>
      </rPr>
      <t>/Agnes JOLY</t>
    </r>
  </si>
  <si>
    <r>
      <t xml:space="preserve">Michel et </t>
    </r>
    <r>
      <rPr>
        <sz val="11"/>
        <color rgb="FF00B050"/>
        <rFont val="Aptos Narrow"/>
        <family val="2"/>
        <scheme val="minor"/>
      </rPr>
      <t>Claudine</t>
    </r>
    <r>
      <rPr>
        <sz val="11"/>
        <color theme="1"/>
        <rFont val="Aptos Narrow"/>
        <family val="2"/>
        <scheme val="minor"/>
      </rPr>
      <t xml:space="preserve"> FRUCHTENREICH</t>
    </r>
  </si>
  <si>
    <t>BAR SUR AUBE</t>
  </si>
  <si>
    <t>4, 5 et 6  AVRIL 2026</t>
  </si>
  <si>
    <t>WE DE Pâques</t>
  </si>
  <si>
    <t>16 ou 23/09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</si>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</sst>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1" xfId="0" applyNumberFormat="1" applyBorder="1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right"/>
    </xf>
    <xf numFmtId="0" fontId="0" fillId="0" borderId="6" xfId="0" applyBorder="1"/>
    <xf numFmtId="0" fontId="0" fillId="0" borderId="5" xfId="0" applyBorder="1"/>
    <xf numFmtId="16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/>
    </xf>
    <xf numFmtId="0" fontId="1" fillId="3" borderId="1" xfId="0" applyFont="1" applyFill="1" applyBorder="1"/>
    <xf numFmtId="0" fontId="4" fillId="0" borderId="0" xfId="0" applyFont="1"/>
    <xf numFmtId="0" fontId="0" fillId="0" borderId="0" xfId="0" applyAlignment="1">
      <alignment horizontal="left"/>
    </xf>
    <xf numFmtId="14" fontId="0" fillId="5" borderId="1" xfId="0" applyNumberFormat="1" applyFill="1" applyBorder="1"/>
    <xf numFmtId="0" fontId="0" fillId="5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6" borderId="0" xfId="0" applyFont="1" applyFill="1"/>
    <xf numFmtId="0" fontId="7" fillId="0" borderId="1" xfId="0" applyFont="1" applyBorder="1"/>
    <xf numFmtId="0" fontId="4" fillId="5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C1D0-756D-4DAB-BE20-FB6824D5FAF2}">
  <dimension ref="A1:M63"/>
  <sheetViews>
    <sheetView tabSelected="1" topLeftCell="A33" workbookViewId="0">
      <selection activeCell="J50" sqref="J50"/>
    </sheetView>
  </sheetViews>
  <sheetFormatPr baseColWidth="10" defaultColWidth="11.44140625" defaultRowHeight="14.4" x14ac:dyDescent="0.3"/>
  <cols>
    <col min="1" max="1" width="16.88671875" bestFit="1" customWidth="1"/>
    <col min="2" max="2" width="23.109375" bestFit="1" customWidth="1"/>
    <col min="3" max="3" width="8.6640625" customWidth="1"/>
    <col min="4" max="4" width="24.5546875" bestFit="1" customWidth="1"/>
    <col min="5" max="5" width="16.88671875" bestFit="1" customWidth="1"/>
    <col min="7" max="7" width="42.5546875" bestFit="1" customWidth="1"/>
  </cols>
  <sheetData>
    <row r="1" spans="1:11" ht="21" x14ac:dyDescent="0.4">
      <c r="A1" s="28" t="s">
        <v>0</v>
      </c>
      <c r="B1" s="28"/>
      <c r="C1" s="28"/>
      <c r="D1" s="28"/>
      <c r="E1" s="28"/>
      <c r="F1" s="28"/>
      <c r="G1" s="28"/>
      <c r="I1" s="29" t="s">
        <v>1</v>
      </c>
      <c r="J1" s="30"/>
      <c r="K1" s="31"/>
    </row>
    <row r="2" spans="1:1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14" t="s">
        <v>7</v>
      </c>
      <c r="G2" s="4" t="s">
        <v>8</v>
      </c>
      <c r="I2" s="6"/>
      <c r="J2" s="7" t="s">
        <v>9</v>
      </c>
      <c r="K2" s="6"/>
    </row>
    <row r="3" spans="1:11" x14ac:dyDescent="0.3">
      <c r="A3" s="4"/>
      <c r="B3" s="4"/>
      <c r="C3" s="4"/>
      <c r="D3" s="4"/>
      <c r="E3" s="4"/>
      <c r="F3" s="14"/>
      <c r="G3" s="4"/>
      <c r="I3" s="6"/>
      <c r="J3" s="7"/>
      <c r="K3" s="6" t="s">
        <v>10</v>
      </c>
    </row>
    <row r="4" spans="1:11" x14ac:dyDescent="0.3">
      <c r="A4" s="1">
        <v>45682</v>
      </c>
      <c r="B4" s="2" t="s">
        <v>11</v>
      </c>
      <c r="C4" s="2"/>
      <c r="D4" s="2" t="s">
        <v>12</v>
      </c>
      <c r="E4" s="2" t="s">
        <v>13</v>
      </c>
      <c r="F4" s="2" t="s">
        <v>14</v>
      </c>
      <c r="G4" s="2" t="s">
        <v>15</v>
      </c>
      <c r="I4" s="2"/>
      <c r="J4" s="2">
        <v>70</v>
      </c>
      <c r="K4" s="2"/>
    </row>
    <row r="5" spans="1:11" x14ac:dyDescent="0.3">
      <c r="A5" s="3">
        <v>45737</v>
      </c>
      <c r="B5" s="2" t="s">
        <v>16</v>
      </c>
      <c r="C5" s="2"/>
      <c r="D5" s="2" t="s">
        <v>17</v>
      </c>
      <c r="E5" s="2" t="s">
        <v>18</v>
      </c>
      <c r="F5" s="2" t="s">
        <v>14</v>
      </c>
      <c r="G5" s="2" t="s">
        <v>19</v>
      </c>
      <c r="I5" s="2"/>
      <c r="J5" s="2">
        <v>60</v>
      </c>
      <c r="K5" s="2"/>
    </row>
    <row r="6" spans="1:11" x14ac:dyDescent="0.3">
      <c r="A6" s="3">
        <v>45738</v>
      </c>
      <c r="B6" s="2" t="s">
        <v>16</v>
      </c>
      <c r="C6" s="2"/>
      <c r="D6" s="2" t="s">
        <v>17</v>
      </c>
      <c r="E6" s="2" t="s">
        <v>18</v>
      </c>
      <c r="F6" s="2" t="s">
        <v>14</v>
      </c>
      <c r="G6" s="2" t="s">
        <v>138</v>
      </c>
      <c r="I6" s="2"/>
      <c r="J6" s="2">
        <v>60</v>
      </c>
      <c r="K6" s="2"/>
    </row>
    <row r="7" spans="1:11" x14ac:dyDescent="0.3">
      <c r="A7" s="3">
        <v>45388</v>
      </c>
      <c r="B7" s="2" t="s">
        <v>20</v>
      </c>
      <c r="C7" s="2"/>
      <c r="D7" s="2" t="s">
        <v>21</v>
      </c>
      <c r="E7" s="2"/>
      <c r="F7" s="2" t="s">
        <v>14</v>
      </c>
      <c r="G7" s="2" t="s">
        <v>22</v>
      </c>
      <c r="I7" s="2"/>
      <c r="J7" s="2">
        <v>0</v>
      </c>
      <c r="K7" s="2"/>
    </row>
    <row r="8" spans="1:11" x14ac:dyDescent="0.3">
      <c r="A8" s="3">
        <v>45758</v>
      </c>
      <c r="B8" s="2" t="s">
        <v>23</v>
      </c>
      <c r="C8" s="2"/>
      <c r="D8" s="2" t="s">
        <v>23</v>
      </c>
      <c r="E8" s="2"/>
      <c r="F8" s="2" t="s">
        <v>14</v>
      </c>
      <c r="G8" s="2" t="s">
        <v>24</v>
      </c>
      <c r="I8" s="2"/>
      <c r="J8" s="2">
        <v>40</v>
      </c>
      <c r="K8" s="2"/>
    </row>
    <row r="9" spans="1:11" x14ac:dyDescent="0.3">
      <c r="A9" s="3">
        <v>45759</v>
      </c>
      <c r="B9" s="2" t="s">
        <v>23</v>
      </c>
      <c r="C9" s="2"/>
      <c r="D9" s="2" t="s">
        <v>23</v>
      </c>
      <c r="E9" s="2"/>
      <c r="F9" s="2" t="s">
        <v>14</v>
      </c>
      <c r="G9" s="2" t="s">
        <v>25</v>
      </c>
      <c r="I9" s="2"/>
      <c r="J9" s="2">
        <v>40</v>
      </c>
      <c r="K9" s="2"/>
    </row>
    <row r="10" spans="1:11" x14ac:dyDescent="0.3">
      <c r="A10" s="3">
        <v>45775</v>
      </c>
      <c r="B10" s="2" t="s">
        <v>26</v>
      </c>
      <c r="C10" s="2"/>
      <c r="D10" s="2" t="s">
        <v>27</v>
      </c>
      <c r="E10" s="2" t="s">
        <v>28</v>
      </c>
      <c r="F10" s="2" t="s">
        <v>14</v>
      </c>
      <c r="G10" s="2" t="s">
        <v>29</v>
      </c>
      <c r="I10" s="2"/>
      <c r="J10" s="2">
        <v>35</v>
      </c>
      <c r="K10" s="2">
        <v>35</v>
      </c>
    </row>
    <row r="11" spans="1:11" x14ac:dyDescent="0.3">
      <c r="A11" s="1">
        <v>45785</v>
      </c>
      <c r="B11" s="2" t="s">
        <v>30</v>
      </c>
      <c r="C11" s="2"/>
      <c r="D11" s="2" t="s">
        <v>31</v>
      </c>
      <c r="E11" s="2" t="s">
        <v>13</v>
      </c>
      <c r="F11" s="2" t="s">
        <v>14</v>
      </c>
      <c r="G11" s="2" t="s">
        <v>32</v>
      </c>
      <c r="I11" s="2"/>
      <c r="J11" s="2">
        <v>35</v>
      </c>
      <c r="K11" s="2"/>
    </row>
    <row r="12" spans="1:11" x14ac:dyDescent="0.3">
      <c r="A12" s="1">
        <v>45794</v>
      </c>
      <c r="B12" s="2" t="s">
        <v>33</v>
      </c>
      <c r="C12" s="2"/>
      <c r="D12" s="2"/>
      <c r="E12" s="2" t="s">
        <v>34</v>
      </c>
      <c r="F12" s="2" t="s">
        <v>14</v>
      </c>
      <c r="G12" s="2" t="s">
        <v>139</v>
      </c>
      <c r="I12" s="2"/>
      <c r="J12" s="2">
        <v>31</v>
      </c>
      <c r="K12" s="2"/>
    </row>
    <row r="13" spans="1:11" x14ac:dyDescent="0.3">
      <c r="A13" s="1">
        <v>45795</v>
      </c>
      <c r="B13" s="2" t="s">
        <v>35</v>
      </c>
      <c r="C13" s="2"/>
      <c r="D13" s="2" t="s">
        <v>36</v>
      </c>
      <c r="E13" s="2" t="s">
        <v>37</v>
      </c>
      <c r="F13" s="2" t="s">
        <v>14</v>
      </c>
      <c r="G13" s="2" t="s">
        <v>38</v>
      </c>
      <c r="I13" s="2"/>
      <c r="J13" s="2">
        <v>17</v>
      </c>
      <c r="K13" s="2"/>
    </row>
    <row r="14" spans="1:11" x14ac:dyDescent="0.3">
      <c r="A14" s="1">
        <v>45806</v>
      </c>
      <c r="B14" s="2" t="s">
        <v>11</v>
      </c>
      <c r="C14" s="2"/>
      <c r="D14" s="2" t="s">
        <v>36</v>
      </c>
      <c r="E14" s="2" t="s">
        <v>13</v>
      </c>
      <c r="F14" s="2" t="s">
        <v>14</v>
      </c>
      <c r="G14" s="2" t="s">
        <v>39</v>
      </c>
      <c r="I14" s="2"/>
      <c r="J14" s="2">
        <v>40</v>
      </c>
      <c r="K14" s="2">
        <v>24</v>
      </c>
    </row>
    <row r="15" spans="1:11" x14ac:dyDescent="0.3">
      <c r="A15" s="1" t="s">
        <v>40</v>
      </c>
      <c r="B15" s="2" t="s">
        <v>41</v>
      </c>
      <c r="C15" s="2"/>
      <c r="D15" s="2" t="s">
        <v>42</v>
      </c>
      <c r="E15" s="2" t="s">
        <v>43</v>
      </c>
      <c r="F15" s="2" t="s">
        <v>14</v>
      </c>
      <c r="G15" s="2" t="s">
        <v>44</v>
      </c>
      <c r="I15" s="2"/>
      <c r="J15" s="2">
        <v>0</v>
      </c>
      <c r="K15" s="2"/>
    </row>
    <row r="16" spans="1:11" x14ac:dyDescent="0.3">
      <c r="A16" s="1">
        <v>45823</v>
      </c>
      <c r="B16" s="2" t="s">
        <v>45</v>
      </c>
      <c r="C16" s="2"/>
      <c r="D16" s="2" t="s">
        <v>46</v>
      </c>
      <c r="E16" s="2"/>
      <c r="F16" s="2" t="s">
        <v>14</v>
      </c>
      <c r="G16" s="2" t="s">
        <v>29</v>
      </c>
      <c r="I16" s="2"/>
      <c r="J16" s="2">
        <v>35</v>
      </c>
      <c r="K16" s="2"/>
    </row>
    <row r="17" spans="1:13" x14ac:dyDescent="0.3">
      <c r="A17" s="1">
        <v>45830</v>
      </c>
      <c r="B17" s="2" t="s">
        <v>47</v>
      </c>
      <c r="C17" s="2"/>
      <c r="D17" s="2" t="s">
        <v>48</v>
      </c>
      <c r="E17" s="2" t="s">
        <v>49</v>
      </c>
      <c r="F17" s="2" t="s">
        <v>14</v>
      </c>
      <c r="G17" s="2" t="s">
        <v>50</v>
      </c>
      <c r="I17" s="2"/>
      <c r="J17" s="2">
        <v>24</v>
      </c>
      <c r="K17" s="2"/>
    </row>
    <row r="18" spans="1:13" x14ac:dyDescent="0.3">
      <c r="A18" s="1">
        <v>45832</v>
      </c>
      <c r="B18" s="2" t="s">
        <v>51</v>
      </c>
      <c r="C18" s="2"/>
      <c r="D18" s="2" t="s">
        <v>52</v>
      </c>
      <c r="E18" s="2" t="s">
        <v>53</v>
      </c>
      <c r="F18" s="2" t="s">
        <v>14</v>
      </c>
      <c r="G18" s="2" t="s">
        <v>54</v>
      </c>
      <c r="I18" s="2"/>
      <c r="J18" s="2">
        <v>42</v>
      </c>
      <c r="K18" s="2"/>
    </row>
    <row r="19" spans="1:13" x14ac:dyDescent="0.3">
      <c r="A19" s="5"/>
      <c r="B19" s="5"/>
      <c r="C19" s="5"/>
      <c r="D19" s="5"/>
      <c r="E19" s="5"/>
      <c r="F19" s="5"/>
      <c r="G19" s="5"/>
      <c r="I19" s="2"/>
      <c r="J19" s="2">
        <f>SUM(J2:J18)</f>
        <v>529</v>
      </c>
      <c r="K19" s="2">
        <f>SUM(K4:K18)</f>
        <v>59</v>
      </c>
    </row>
    <row r="20" spans="1:13" x14ac:dyDescent="0.3">
      <c r="A20" s="5"/>
      <c r="B20" s="5"/>
      <c r="C20" s="5"/>
      <c r="D20" s="5"/>
      <c r="E20" s="5"/>
      <c r="F20" s="5"/>
      <c r="G20" s="5"/>
      <c r="I20" s="10"/>
    </row>
    <row r="21" spans="1:13" x14ac:dyDescent="0.3">
      <c r="A21" s="3">
        <v>45923</v>
      </c>
      <c r="B21" s="2" t="s">
        <v>26</v>
      </c>
      <c r="C21" s="2"/>
      <c r="D21" s="2" t="s">
        <v>27</v>
      </c>
      <c r="E21" s="2" t="s">
        <v>55</v>
      </c>
      <c r="F21" s="2" t="s">
        <v>14</v>
      </c>
      <c r="G21" s="2" t="s">
        <v>29</v>
      </c>
      <c r="H21" s="9"/>
      <c r="I21" s="2"/>
      <c r="J21" s="2">
        <v>51</v>
      </c>
      <c r="K21" s="2">
        <v>48</v>
      </c>
      <c r="M21" t="s">
        <v>56</v>
      </c>
    </row>
    <row r="22" spans="1:13" x14ac:dyDescent="0.3">
      <c r="A22" s="3">
        <v>45927</v>
      </c>
      <c r="B22" s="2" t="s">
        <v>57</v>
      </c>
      <c r="C22" s="2"/>
      <c r="D22" s="2" t="s">
        <v>57</v>
      </c>
      <c r="E22" s="2" t="s">
        <v>58</v>
      </c>
      <c r="F22" s="2" t="s">
        <v>14</v>
      </c>
      <c r="G22" s="12" t="s">
        <v>59</v>
      </c>
      <c r="I22" s="2"/>
      <c r="J22" s="2">
        <v>31</v>
      </c>
      <c r="K22" s="2"/>
      <c r="M22">
        <f>J21+J23+J28+J32</f>
        <v>165</v>
      </c>
    </row>
    <row r="23" spans="1:13" x14ac:dyDescent="0.3">
      <c r="A23" s="3">
        <v>45930</v>
      </c>
      <c r="B23" s="2" t="s">
        <v>26</v>
      </c>
      <c r="C23" s="2"/>
      <c r="D23" s="2" t="s">
        <v>27</v>
      </c>
      <c r="E23" s="2" t="s">
        <v>55</v>
      </c>
      <c r="F23" s="2" t="s">
        <v>14</v>
      </c>
      <c r="G23" s="2" t="s">
        <v>29</v>
      </c>
      <c r="I23" s="2"/>
      <c r="J23" s="2">
        <v>48</v>
      </c>
      <c r="K23" s="2">
        <v>48</v>
      </c>
      <c r="M23" t="s">
        <v>60</v>
      </c>
    </row>
    <row r="24" spans="1:13" x14ac:dyDescent="0.3">
      <c r="A24" s="8">
        <v>45932</v>
      </c>
      <c r="B24" s="2" t="s">
        <v>61</v>
      </c>
      <c r="C24" s="2"/>
      <c r="D24" s="2" t="s">
        <v>61</v>
      </c>
      <c r="E24" s="2"/>
      <c r="F24" s="2" t="s">
        <v>14</v>
      </c>
      <c r="G24" s="2" t="s">
        <v>29</v>
      </c>
      <c r="H24">
        <v>400</v>
      </c>
      <c r="I24" s="2"/>
      <c r="J24" s="2">
        <v>51</v>
      </c>
      <c r="K24" s="2"/>
      <c r="M24">
        <f>K21+K23+K28+K32</f>
        <v>153</v>
      </c>
    </row>
    <row r="25" spans="1:13" x14ac:dyDescent="0.3">
      <c r="A25" s="8">
        <v>45933</v>
      </c>
      <c r="B25" s="2" t="s">
        <v>62</v>
      </c>
      <c r="C25" s="2"/>
      <c r="D25" s="2" t="s">
        <v>62</v>
      </c>
      <c r="E25" s="2"/>
      <c r="F25" s="2" t="s">
        <v>14</v>
      </c>
      <c r="G25" s="2" t="s">
        <v>63</v>
      </c>
      <c r="H25">
        <v>200</v>
      </c>
      <c r="I25" s="2"/>
      <c r="J25" s="2">
        <v>34</v>
      </c>
      <c r="K25" s="2"/>
    </row>
    <row r="26" spans="1:13" x14ac:dyDescent="0.3">
      <c r="A26" s="8">
        <v>45934</v>
      </c>
      <c r="B26" s="2" t="s">
        <v>64</v>
      </c>
      <c r="C26" s="2"/>
      <c r="D26" s="2" t="s">
        <v>62</v>
      </c>
      <c r="E26" s="2"/>
      <c r="F26" s="2" t="s">
        <v>14</v>
      </c>
      <c r="G26" s="2" t="s">
        <v>63</v>
      </c>
      <c r="I26" s="2"/>
      <c r="J26" s="2">
        <v>36</v>
      </c>
      <c r="K26" s="2"/>
    </row>
    <row r="27" spans="1:13" x14ac:dyDescent="0.3">
      <c r="A27" s="3">
        <v>45935</v>
      </c>
      <c r="B27" s="2" t="s">
        <v>65</v>
      </c>
      <c r="C27" s="2"/>
      <c r="D27" s="2" t="s">
        <v>66</v>
      </c>
      <c r="E27" s="2"/>
      <c r="F27" s="2" t="s">
        <v>14</v>
      </c>
      <c r="G27" s="2" t="s">
        <v>67</v>
      </c>
      <c r="I27" s="2"/>
      <c r="J27" s="2">
        <v>34</v>
      </c>
      <c r="K27" s="2"/>
    </row>
    <row r="28" spans="1:13" x14ac:dyDescent="0.3">
      <c r="A28" s="3">
        <v>45938</v>
      </c>
      <c r="B28" s="2" t="s">
        <v>26</v>
      </c>
      <c r="C28" s="2"/>
      <c r="D28" s="2" t="s">
        <v>27</v>
      </c>
      <c r="E28" s="2" t="s">
        <v>55</v>
      </c>
      <c r="F28" s="2" t="s">
        <v>14</v>
      </c>
      <c r="G28" s="2" t="s">
        <v>29</v>
      </c>
      <c r="I28" s="2"/>
      <c r="J28" s="2">
        <v>29</v>
      </c>
      <c r="K28" s="2">
        <v>28</v>
      </c>
    </row>
    <row r="29" spans="1:13" x14ac:dyDescent="0.3">
      <c r="A29" s="3">
        <v>45939</v>
      </c>
      <c r="B29" s="2" t="s">
        <v>68</v>
      </c>
      <c r="C29" s="2"/>
      <c r="D29" s="2" t="s">
        <v>36</v>
      </c>
      <c r="E29" s="2" t="s">
        <v>68</v>
      </c>
      <c r="F29" s="2" t="s">
        <v>14</v>
      </c>
      <c r="G29" s="2" t="s">
        <v>22</v>
      </c>
      <c r="I29" s="2"/>
      <c r="J29" s="2">
        <v>45</v>
      </c>
      <c r="K29" s="2"/>
    </row>
    <row r="30" spans="1:13" x14ac:dyDescent="0.3">
      <c r="A30" s="3">
        <v>45949</v>
      </c>
      <c r="B30" s="2" t="s">
        <v>69</v>
      </c>
      <c r="C30" s="2"/>
      <c r="D30" s="2" t="s">
        <v>70</v>
      </c>
      <c r="E30" s="2" t="s">
        <v>71</v>
      </c>
      <c r="F30" s="2" t="s">
        <v>14</v>
      </c>
      <c r="G30" s="2" t="s">
        <v>72</v>
      </c>
      <c r="I30" s="2"/>
      <c r="J30" s="2">
        <v>47</v>
      </c>
      <c r="K30" s="2"/>
    </row>
    <row r="31" spans="1:13" x14ac:dyDescent="0.3">
      <c r="A31" s="3">
        <v>45954</v>
      </c>
      <c r="B31" s="2" t="s">
        <v>73</v>
      </c>
      <c r="C31" s="2"/>
      <c r="D31" s="2" t="s">
        <v>73</v>
      </c>
      <c r="E31" s="2" t="s">
        <v>74</v>
      </c>
      <c r="F31" s="2" t="s">
        <v>14</v>
      </c>
      <c r="G31" s="2" t="s">
        <v>75</v>
      </c>
      <c r="H31">
        <v>400</v>
      </c>
      <c r="I31" s="2"/>
      <c r="J31" s="2">
        <v>34</v>
      </c>
      <c r="K31" s="2">
        <v>1</v>
      </c>
    </row>
    <row r="32" spans="1:13" x14ac:dyDescent="0.3">
      <c r="A32" s="3">
        <v>45965</v>
      </c>
      <c r="B32" s="2" t="s">
        <v>26</v>
      </c>
      <c r="C32" s="2"/>
      <c r="D32" s="2" t="s">
        <v>27</v>
      </c>
      <c r="E32" s="2" t="s">
        <v>55</v>
      </c>
      <c r="F32" s="2" t="s">
        <v>14</v>
      </c>
      <c r="G32" s="2" t="s">
        <v>29</v>
      </c>
      <c r="I32" s="2"/>
      <c r="J32" s="2">
        <v>37</v>
      </c>
      <c r="K32" s="2">
        <v>29</v>
      </c>
    </row>
    <row r="33" spans="1:11" x14ac:dyDescent="0.3">
      <c r="A33" s="3">
        <v>45975</v>
      </c>
      <c r="B33" s="2" t="s">
        <v>76</v>
      </c>
      <c r="C33" s="2"/>
      <c r="D33" s="2" t="s">
        <v>77</v>
      </c>
      <c r="E33" s="2" t="s">
        <v>78</v>
      </c>
      <c r="F33" s="2" t="s">
        <v>79</v>
      </c>
      <c r="G33" s="2" t="s">
        <v>80</v>
      </c>
      <c r="I33" s="2"/>
      <c r="J33" s="2">
        <v>27</v>
      </c>
      <c r="K33" s="2">
        <v>1</v>
      </c>
    </row>
    <row r="34" spans="1:11" x14ac:dyDescent="0.3">
      <c r="A34" s="3">
        <v>45988</v>
      </c>
      <c r="B34" s="2" t="s">
        <v>81</v>
      </c>
      <c r="C34" s="2"/>
      <c r="D34" s="2" t="s">
        <v>82</v>
      </c>
      <c r="E34" s="2" t="s">
        <v>78</v>
      </c>
      <c r="F34" s="2" t="s">
        <v>14</v>
      </c>
      <c r="G34" s="2" t="s">
        <v>134</v>
      </c>
      <c r="I34" s="2"/>
      <c r="J34" s="2">
        <v>58</v>
      </c>
      <c r="K34" s="2">
        <v>2</v>
      </c>
    </row>
    <row r="35" spans="1:11" x14ac:dyDescent="0.3">
      <c r="A35" s="11"/>
      <c r="B35" s="2"/>
      <c r="C35" s="2"/>
      <c r="D35" s="2"/>
      <c r="E35" s="2"/>
      <c r="F35" s="2"/>
      <c r="G35" s="2"/>
      <c r="J35">
        <f>SUM(J21:J34)</f>
        <v>562</v>
      </c>
      <c r="K35">
        <f>SUM(K21:K29)</f>
        <v>124</v>
      </c>
    </row>
    <row r="36" spans="1:11" ht="21" x14ac:dyDescent="0.4">
      <c r="A36" s="32">
        <v>2026</v>
      </c>
      <c r="B36" s="33"/>
      <c r="C36" s="33"/>
      <c r="D36" s="33"/>
      <c r="E36" s="33"/>
      <c r="F36" s="33"/>
      <c r="G36" s="34"/>
    </row>
    <row r="37" spans="1:11" ht="21" x14ac:dyDescent="0.4">
      <c r="A37" s="22">
        <v>46051</v>
      </c>
      <c r="B37" s="23" t="s">
        <v>83</v>
      </c>
      <c r="C37" s="24"/>
      <c r="D37" s="23" t="s">
        <v>36</v>
      </c>
      <c r="E37" s="23" t="s">
        <v>84</v>
      </c>
      <c r="F37" s="2" t="s">
        <v>14</v>
      </c>
      <c r="G37" s="23" t="s">
        <v>140</v>
      </c>
      <c r="H37" s="16"/>
      <c r="J37">
        <v>55</v>
      </c>
    </row>
    <row r="38" spans="1:11" x14ac:dyDescent="0.3">
      <c r="A38" s="1">
        <v>46088</v>
      </c>
      <c r="B38" s="2" t="s">
        <v>33</v>
      </c>
      <c r="C38" s="2"/>
      <c r="D38" s="2" t="s">
        <v>85</v>
      </c>
      <c r="E38" s="2" t="s">
        <v>86</v>
      </c>
      <c r="F38" s="2" t="s">
        <v>14</v>
      </c>
      <c r="G38" s="2" t="s">
        <v>141</v>
      </c>
      <c r="H38" s="9"/>
      <c r="J38">
        <v>46</v>
      </c>
    </row>
    <row r="39" spans="1:11" x14ac:dyDescent="0.3">
      <c r="A39" s="1">
        <v>46095</v>
      </c>
      <c r="B39" s="2" t="s">
        <v>100</v>
      </c>
      <c r="C39" s="2"/>
      <c r="D39" s="2" t="s">
        <v>101</v>
      </c>
      <c r="E39" s="2"/>
      <c r="F39" s="2" t="s">
        <v>14</v>
      </c>
      <c r="G39" s="2" t="s">
        <v>67</v>
      </c>
      <c r="J39">
        <v>36</v>
      </c>
      <c r="K39">
        <v>1</v>
      </c>
    </row>
    <row r="40" spans="1:11" x14ac:dyDescent="0.3">
      <c r="A40" s="1">
        <v>46102</v>
      </c>
      <c r="B40" s="2" t="s">
        <v>102</v>
      </c>
      <c r="C40" s="2"/>
      <c r="D40" s="2" t="s">
        <v>103</v>
      </c>
      <c r="E40" s="2" t="s">
        <v>104</v>
      </c>
      <c r="F40" s="2" t="s">
        <v>14</v>
      </c>
      <c r="G40" s="2" t="s">
        <v>29</v>
      </c>
      <c r="J40">
        <v>20</v>
      </c>
    </row>
    <row r="41" spans="1:11" x14ac:dyDescent="0.3">
      <c r="A41" s="1">
        <v>46109</v>
      </c>
      <c r="B41" s="2" t="s">
        <v>143</v>
      </c>
      <c r="C41" s="2"/>
      <c r="D41" s="2" t="s">
        <v>87</v>
      </c>
      <c r="E41" s="2" t="s">
        <v>144</v>
      </c>
      <c r="F41" s="2" t="s">
        <v>14</v>
      </c>
      <c r="G41" s="2" t="s">
        <v>54</v>
      </c>
      <c r="J41">
        <v>66</v>
      </c>
      <c r="K41">
        <v>1</v>
      </c>
    </row>
    <row r="42" spans="1:11" x14ac:dyDescent="0.3">
      <c r="A42" s="17" t="s">
        <v>153</v>
      </c>
      <c r="B42" s="27" t="s">
        <v>154</v>
      </c>
      <c r="C42" s="18"/>
      <c r="D42" s="18"/>
      <c r="E42" s="18"/>
      <c r="F42" s="18"/>
      <c r="G42" s="18"/>
    </row>
    <row r="43" spans="1:11" x14ac:dyDescent="0.3">
      <c r="A43" s="1">
        <v>46130</v>
      </c>
      <c r="B43" s="2" t="s">
        <v>61</v>
      </c>
      <c r="C43" s="2"/>
      <c r="D43" s="2" t="s">
        <v>61</v>
      </c>
      <c r="E43" s="2" t="s">
        <v>88</v>
      </c>
      <c r="F43" s="2" t="s">
        <v>89</v>
      </c>
      <c r="G43" s="2" t="s">
        <v>29</v>
      </c>
    </row>
    <row r="44" spans="1:11" x14ac:dyDescent="0.3">
      <c r="A44" s="1">
        <v>46137</v>
      </c>
      <c r="B44" s="2" t="s">
        <v>16</v>
      </c>
      <c r="C44" s="2"/>
      <c r="D44" s="2" t="s">
        <v>107</v>
      </c>
      <c r="E44" s="2" t="s">
        <v>145</v>
      </c>
      <c r="F44" s="2" t="s">
        <v>14</v>
      </c>
      <c r="G44" s="2" t="s">
        <v>67</v>
      </c>
      <c r="H44" s="15"/>
    </row>
    <row r="45" spans="1:11" x14ac:dyDescent="0.3">
      <c r="A45" s="1">
        <v>46144</v>
      </c>
      <c r="B45" s="2" t="s">
        <v>45</v>
      </c>
      <c r="C45" s="2"/>
      <c r="D45" s="2" t="s">
        <v>132</v>
      </c>
      <c r="E45" s="2"/>
      <c r="F45" s="2"/>
      <c r="G45" s="26" t="s">
        <v>150</v>
      </c>
      <c r="H45" s="15"/>
    </row>
    <row r="46" spans="1:11" x14ac:dyDescent="0.3">
      <c r="A46" s="1">
        <v>46150</v>
      </c>
      <c r="B46" s="2" t="s">
        <v>30</v>
      </c>
      <c r="C46" s="2"/>
      <c r="D46" s="2" t="s">
        <v>30</v>
      </c>
      <c r="E46" s="2" t="s">
        <v>90</v>
      </c>
      <c r="F46" s="2" t="s">
        <v>14</v>
      </c>
      <c r="G46" s="2" t="s">
        <v>80</v>
      </c>
    </row>
    <row r="47" spans="1:11" x14ac:dyDescent="0.3">
      <c r="A47" s="1">
        <v>46152</v>
      </c>
      <c r="B47" s="2" t="s">
        <v>136</v>
      </c>
      <c r="C47" s="2"/>
      <c r="D47" s="2" t="s">
        <v>129</v>
      </c>
      <c r="E47" s="2"/>
      <c r="F47" s="2" t="s">
        <v>14</v>
      </c>
      <c r="G47" s="2" t="s">
        <v>135</v>
      </c>
    </row>
    <row r="48" spans="1:11" x14ac:dyDescent="0.3">
      <c r="A48" s="13" t="s">
        <v>127</v>
      </c>
      <c r="B48" s="2" t="s">
        <v>98</v>
      </c>
      <c r="C48" s="2"/>
      <c r="D48" s="2"/>
      <c r="E48" s="2" t="s">
        <v>84</v>
      </c>
      <c r="F48" s="2"/>
      <c r="G48" s="2"/>
    </row>
    <row r="49" spans="1:11" x14ac:dyDescent="0.3">
      <c r="A49" s="1">
        <v>46179</v>
      </c>
      <c r="B49" s="2" t="s">
        <v>146</v>
      </c>
      <c r="C49" s="2"/>
      <c r="D49" s="2" t="s">
        <v>91</v>
      </c>
      <c r="E49" s="2" t="s">
        <v>148</v>
      </c>
      <c r="F49" s="2" t="s">
        <v>14</v>
      </c>
      <c r="G49" s="2" t="s">
        <v>151</v>
      </c>
    </row>
    <row r="50" spans="1:11" x14ac:dyDescent="0.3">
      <c r="A50" s="1">
        <v>46180</v>
      </c>
      <c r="B50" s="2" t="s">
        <v>92</v>
      </c>
      <c r="C50" s="2"/>
      <c r="D50" s="2" t="s">
        <v>93</v>
      </c>
      <c r="E50" s="2" t="s">
        <v>94</v>
      </c>
      <c r="F50" s="2" t="s">
        <v>79</v>
      </c>
      <c r="G50" s="2" t="s">
        <v>142</v>
      </c>
    </row>
    <row r="51" spans="1:11" x14ac:dyDescent="0.3">
      <c r="A51" s="1">
        <v>46199</v>
      </c>
      <c r="B51" s="2" t="s">
        <v>51</v>
      </c>
      <c r="C51" s="2"/>
      <c r="D51" s="2" t="s">
        <v>105</v>
      </c>
      <c r="E51" s="2"/>
      <c r="F51" s="2" t="s">
        <v>14</v>
      </c>
      <c r="G51" s="2" t="s">
        <v>156</v>
      </c>
    </row>
    <row r="52" spans="1:11" x14ac:dyDescent="0.3">
      <c r="A52" s="1">
        <v>46299</v>
      </c>
      <c r="B52" s="2" t="s">
        <v>65</v>
      </c>
      <c r="C52" s="2"/>
      <c r="D52" s="2" t="s">
        <v>66</v>
      </c>
      <c r="E52" s="2"/>
      <c r="F52" s="2" t="s">
        <v>14</v>
      </c>
      <c r="G52" s="2" t="s">
        <v>149</v>
      </c>
    </row>
    <row r="53" spans="1:11" x14ac:dyDescent="0.3">
      <c r="A53" s="22" t="s">
        <v>147</v>
      </c>
      <c r="B53" s="2" t="s">
        <v>16</v>
      </c>
      <c r="C53" s="2"/>
      <c r="D53" s="2" t="s">
        <v>128</v>
      </c>
      <c r="E53" s="2" t="s">
        <v>144</v>
      </c>
      <c r="F53" s="2" t="s">
        <v>14</v>
      </c>
      <c r="G53" s="2" t="s">
        <v>67</v>
      </c>
    </row>
    <row r="54" spans="1:11" x14ac:dyDescent="0.3">
      <c r="A54" s="22">
        <v>46318</v>
      </c>
      <c r="B54" s="2" t="s">
        <v>152</v>
      </c>
      <c r="C54" s="2"/>
      <c r="D54" s="2" t="s">
        <v>152</v>
      </c>
      <c r="E54" s="2" t="s">
        <v>88</v>
      </c>
      <c r="F54" s="2" t="s">
        <v>14</v>
      </c>
      <c r="G54" s="2" t="s">
        <v>75</v>
      </c>
    </row>
    <row r="55" spans="1:11" x14ac:dyDescent="0.3">
      <c r="A55" s="1">
        <v>46332</v>
      </c>
      <c r="B55" s="2" t="s">
        <v>130</v>
      </c>
      <c r="C55" s="2"/>
      <c r="D55" s="2" t="s">
        <v>131</v>
      </c>
      <c r="E55" s="2"/>
      <c r="F55" s="2" t="s">
        <v>14</v>
      </c>
      <c r="G55" s="2"/>
    </row>
    <row r="56" spans="1:11" x14ac:dyDescent="0.3">
      <c r="A56" s="1"/>
      <c r="B56" s="2"/>
      <c r="C56" s="2"/>
      <c r="D56" s="2"/>
      <c r="E56" s="2"/>
      <c r="F56" s="2"/>
      <c r="G56" s="2"/>
    </row>
    <row r="57" spans="1:11" x14ac:dyDescent="0.3">
      <c r="A57" s="13" t="s">
        <v>95</v>
      </c>
      <c r="B57" s="2" t="s">
        <v>96</v>
      </c>
      <c r="C57" s="2"/>
      <c r="D57" s="2" t="s">
        <v>97</v>
      </c>
      <c r="E57" s="2"/>
      <c r="F57" s="2" t="s">
        <v>14</v>
      </c>
      <c r="G57" s="2" t="s">
        <v>133</v>
      </c>
    </row>
    <row r="58" spans="1:11" x14ac:dyDescent="0.3">
      <c r="A58" s="13" t="s">
        <v>155</v>
      </c>
      <c r="B58" s="2"/>
      <c r="C58" s="2"/>
      <c r="D58" s="2" t="s">
        <v>20</v>
      </c>
      <c r="E58" s="2"/>
      <c r="F58" s="2"/>
      <c r="G58" s="2" t="s">
        <v>156</v>
      </c>
    </row>
    <row r="59" spans="1:11" x14ac:dyDescent="0.3">
      <c r="A59" s="13" t="s">
        <v>126</v>
      </c>
      <c r="B59" s="2" t="s">
        <v>16</v>
      </c>
      <c r="C59" s="2"/>
      <c r="D59" s="2"/>
      <c r="E59" s="2" t="s">
        <v>84</v>
      </c>
      <c r="F59" s="2"/>
      <c r="G59" s="2"/>
    </row>
    <row r="60" spans="1:11" ht="21" x14ac:dyDescent="0.4">
      <c r="A60" s="35">
        <v>2027</v>
      </c>
      <c r="B60" s="36"/>
      <c r="C60" s="36"/>
      <c r="D60" s="36"/>
      <c r="E60" s="36"/>
      <c r="F60" s="36"/>
      <c r="G60" s="36"/>
      <c r="J60">
        <f>SUM(J37:J59)</f>
        <v>223</v>
      </c>
      <c r="K60">
        <f>SUM(K37:K59)</f>
        <v>2</v>
      </c>
    </row>
    <row r="61" spans="1:11" x14ac:dyDescent="0.3">
      <c r="A61" s="2"/>
      <c r="B61" s="2"/>
      <c r="C61" s="2"/>
      <c r="D61" s="2" t="s">
        <v>99</v>
      </c>
      <c r="E61" s="2"/>
      <c r="F61" s="2"/>
      <c r="G61" s="2"/>
      <c r="J61">
        <f>J19+J35+J60</f>
        <v>1314</v>
      </c>
      <c r="K61">
        <f>K35+K60</f>
        <v>126</v>
      </c>
    </row>
    <row r="63" spans="1:11" x14ac:dyDescent="0.3">
      <c r="A63" s="25" t="s">
        <v>137</v>
      </c>
    </row>
  </sheetData>
  <mergeCells count="4">
    <mergeCell ref="A1:G1"/>
    <mergeCell ref="I1:K1"/>
    <mergeCell ref="A36:G36"/>
    <mergeCell ref="A60:G60"/>
  </mergeCells>
  <pageMargins left="0" right="0" top="0" bottom="0" header="0.31496062992125984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F52F-A1C5-4678-A79D-FBF9372A642B}">
  <dimension ref="A1:C21"/>
  <sheetViews>
    <sheetView workbookViewId="0">
      <selection activeCell="A21" sqref="A21"/>
    </sheetView>
  </sheetViews>
  <sheetFormatPr baseColWidth="10" defaultColWidth="11.44140625" defaultRowHeight="14.4" x14ac:dyDescent="0.3"/>
  <cols>
    <col min="1" max="1" width="16.21875" bestFit="1" customWidth="1"/>
  </cols>
  <sheetData>
    <row r="1" spans="1:3" x14ac:dyDescent="0.3">
      <c r="A1" s="37" t="s">
        <v>106</v>
      </c>
      <c r="B1" s="37"/>
      <c r="C1" s="37"/>
    </row>
    <row r="2" spans="1:3" x14ac:dyDescent="0.3">
      <c r="A2" s="37" t="s">
        <v>114</v>
      </c>
      <c r="B2" s="37"/>
      <c r="C2" s="37"/>
    </row>
    <row r="3" spans="1:3" ht="28.8" x14ac:dyDescent="0.3">
      <c r="A3" s="19" t="s">
        <v>107</v>
      </c>
      <c r="B3" s="19" t="s">
        <v>108</v>
      </c>
      <c r="C3" s="20" t="s">
        <v>109</v>
      </c>
    </row>
    <row r="5" spans="1:3" x14ac:dyDescent="0.3">
      <c r="A5" t="s">
        <v>120</v>
      </c>
      <c r="B5">
        <v>13</v>
      </c>
      <c r="C5">
        <v>1039</v>
      </c>
    </row>
    <row r="6" spans="1:3" x14ac:dyDescent="0.3">
      <c r="A6" t="s">
        <v>111</v>
      </c>
      <c r="B6">
        <v>16</v>
      </c>
      <c r="C6">
        <v>998</v>
      </c>
    </row>
    <row r="7" spans="1:3" x14ac:dyDescent="0.3">
      <c r="A7" s="21" t="s">
        <v>116</v>
      </c>
      <c r="B7" s="21">
        <v>18</v>
      </c>
      <c r="C7" s="21">
        <v>932</v>
      </c>
    </row>
    <row r="8" spans="1:3" x14ac:dyDescent="0.3">
      <c r="A8" t="s">
        <v>119</v>
      </c>
      <c r="B8">
        <v>20</v>
      </c>
      <c r="C8">
        <v>718</v>
      </c>
    </row>
    <row r="9" spans="1:3" x14ac:dyDescent="0.3">
      <c r="A9" t="s">
        <v>113</v>
      </c>
      <c r="B9">
        <v>6</v>
      </c>
      <c r="C9">
        <v>631</v>
      </c>
    </row>
    <row r="10" spans="1:3" x14ac:dyDescent="0.3">
      <c r="A10" t="s">
        <v>124</v>
      </c>
      <c r="B10">
        <v>11</v>
      </c>
      <c r="C10">
        <v>627</v>
      </c>
    </row>
    <row r="11" spans="1:3" x14ac:dyDescent="0.3">
      <c r="A11" t="s">
        <v>125</v>
      </c>
      <c r="B11">
        <v>2</v>
      </c>
      <c r="C11">
        <v>300</v>
      </c>
    </row>
    <row r="12" spans="1:3" x14ac:dyDescent="0.3">
      <c r="A12" t="s">
        <v>118</v>
      </c>
      <c r="B12">
        <v>2</v>
      </c>
      <c r="C12">
        <v>170</v>
      </c>
    </row>
    <row r="13" spans="1:3" x14ac:dyDescent="0.3">
      <c r="A13" t="s">
        <v>121</v>
      </c>
      <c r="B13">
        <v>2</v>
      </c>
      <c r="C13">
        <v>145</v>
      </c>
    </row>
    <row r="14" spans="1:3" x14ac:dyDescent="0.3">
      <c r="A14" t="s">
        <v>110</v>
      </c>
      <c r="B14">
        <v>3</v>
      </c>
      <c r="C14">
        <v>94</v>
      </c>
    </row>
    <row r="15" spans="1:3" x14ac:dyDescent="0.3">
      <c r="A15" t="s">
        <v>123</v>
      </c>
      <c r="B15">
        <v>1</v>
      </c>
      <c r="C15">
        <v>94</v>
      </c>
    </row>
    <row r="16" spans="1:3" x14ac:dyDescent="0.3">
      <c r="A16" t="s">
        <v>117</v>
      </c>
      <c r="B16">
        <v>1</v>
      </c>
      <c r="C16">
        <v>84</v>
      </c>
    </row>
    <row r="17" spans="1:3" x14ac:dyDescent="0.3">
      <c r="A17" t="s">
        <v>112</v>
      </c>
      <c r="B17">
        <v>0</v>
      </c>
      <c r="C17">
        <v>0</v>
      </c>
    </row>
    <row r="18" spans="1:3" x14ac:dyDescent="0.3">
      <c r="A18" t="s">
        <v>115</v>
      </c>
      <c r="B18">
        <v>0</v>
      </c>
      <c r="C18">
        <v>0</v>
      </c>
    </row>
    <row r="19" spans="1:3" x14ac:dyDescent="0.3">
      <c r="A19" t="s">
        <v>122</v>
      </c>
      <c r="B19">
        <v>0</v>
      </c>
      <c r="C19">
        <v>0</v>
      </c>
    </row>
    <row r="21" spans="1:3" x14ac:dyDescent="0.3">
      <c r="B21">
        <f>SUM(B5:B20)</f>
        <v>95</v>
      </c>
      <c r="C21">
        <f>SUM(C5:C20)</f>
        <v>5832</v>
      </c>
    </row>
  </sheetData>
  <sortState xmlns:xlrd2="http://schemas.microsoft.com/office/spreadsheetml/2017/richdata2" ref="A5:C19">
    <sortCondition descending="1" ref="C5:C19"/>
  </sortState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SARRASIN</dc:creator>
  <cp:keywords/>
  <dc:description/>
  <cp:lastModifiedBy>Michel SARRASIN</cp:lastModifiedBy>
  <cp:revision/>
  <cp:lastPrinted>2026-03-26T07:07:42Z</cp:lastPrinted>
  <dcterms:created xsi:type="dcterms:W3CDTF">2024-11-25T15:30:20Z</dcterms:created>
  <dcterms:modified xsi:type="dcterms:W3CDTF">2026-04-01T14:47:00Z</dcterms:modified>
  <cp:category/>
  <cp:contentStatus/>
</cp:coreProperties>
</file>